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mp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<sst xmlns="http://schemas.openxmlformats.org/spreadsheetml/2006/main" uniqueCount="28">
  <si>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PRESUPUESTO: Avanzando en enfermedades raras neurológicas - 04 Nov</t>
  </si>
  <si>
    <t>ASTURIAS</t>
  </si>
  <si>
    <t>VIAJES INOUT TRAVEL S.L</t>
  </si>
  <si>
    <t>SUBTOTAL</t>
  </si>
  <si>
    <t>HOTEL</t>
  </si>
  <si>
    <t>AC HOTEL BY MARRIOTT OVIEDO FORUM</t>
  </si>
  <si>
    <t>Av</t>
  </si>
  <si>
    <t>Precio Unitario</t>
  </si>
  <si>
    <t>Cantidad</t>
  </si>
  <si>
    <t>Personas</t>
  </si>
  <si>
    <t>Días</t>
  </si>
  <si>
    <t>Inicio</t>
  </si>
  <si>
    <t>Fin</t>
  </si>
  <si>
    <t>Neto</t>
  </si>
  <si>
    <t>Iva</t>
  </si>
  <si>
    <t>Total</t>
  </si>
  <si>
    <t>Proyecytor 3000 lumens + pasador de diapositivas</t>
  </si>
  <si>
    <t>04/11/2026</t>
  </si>
  <si>
    <t>Salón</t>
  </si>
  <si>
    <t>Sala de reunion Forum C</t>
  </si>
  <si>
    <t>Menú</t>
  </si>
  <si>
    <t>FInger buffet desde</t>
  </si>
  <si>
    <t>FEE 8%</t>
  </si>
  <si>
    <t xml:space="preserve">NETO: </t>
  </si>
  <si>
    <t xml:space="preserve">TOTAL: </t>
  </si>
  <si>
    <t>INOUT TRAVEL</t>
  </si>
  <si>
    <t>events@inout-travel.com</t>
  </si>
  <si>
    <t>+34 911 878 393</t>
  </si>
</sst>
</file>

<file path=xl/styles.xml><?xml version="1.0" encoding="utf-8"?>
<styleSheet xmlns="http://schemas.openxmlformats.org/spreadsheetml/2006/main" xml:space="preserve">
  <numFmts count="1">
    <numFmt numFmtId="164" formatCode="#,##0.00 €"/>
  </numFmts>
  <fonts count="1">
    <font>
      <b val="0"/>
      <i val="0"/>
      <strike val="0"/>
      <u val="none"/>
      <sz val="11"/>
      <color rgb="FF000000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FA420"/>
        <bgColor rgb="FF000000"/>
      </patternFill>
    </fill>
    <fill>
      <patternFill patternType="solid">
        <fgColor rgb="FFB5B8B1"/>
        <bgColor rgb="FF000000"/>
      </patternFill>
    </fill>
    <fill>
      <patternFill patternType="solid">
        <fgColor rgb="FFDF3A01"/>
        <bgColor rgb="FF000000"/>
      </patternFill>
    </fill>
    <fill>
      <patternFill patternType="solid">
        <fgColor rgb="FFDA9694"/>
        <bgColor rgb="FF000000"/>
      </patternFill>
    </fill>
    <fill>
      <patternFill patternType="solid">
        <fgColor rgb="FF497E76"/>
        <bgColor rgb="FF000000"/>
      </patternFill>
    </fill>
    <fill>
      <patternFill patternType="solid">
        <fgColor rgb="FF7ec8e0"/>
        <bgColor rgb="FF000000"/>
      </patternFill>
    </fill>
    <fill>
      <patternFill patternType="solid">
        <fgColor rgb="FFF18E0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164" fillId="0" borderId="0" applyFont="0" applyNumberFormat="1" applyFill="0" applyBorder="0" applyAlignment="0"/>
    <xf xfId="0" fontId="0" numFmtId="164" fillId="4" borderId="0" applyFont="0" applyNumberFormat="1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1">
      <alignment horizontal="right" vertical="bottom" textRotation="0" wrapText="false" shrinkToFit="false"/>
    </xf>
    <xf xfId="0" fontId="0" numFmtId="0" fillId="6" borderId="0" applyFont="0" applyNumberFormat="0" applyFill="1" applyBorder="0" applyAlignment="1">
      <alignment horizontal="left" vertical="bottom" textRotation="0" wrapText="false" shrinkToFit="false"/>
    </xf>
    <xf xfId="0" fontId="0" numFmtId="0" fillId="7" borderId="0" applyFont="0" applyNumberFormat="0" applyFill="1" applyBorder="0" applyAlignment="0"/>
    <xf xfId="0" fontId="0" numFmtId="164" fillId="7" borderId="0" applyFont="0" applyNumberFormat="1" applyFill="1" applyBorder="0" applyAlignment="0"/>
    <xf xfId="0" fontId="0" numFmtId="0" fillId="8" borderId="0" applyFont="0" applyNumberFormat="0" applyFill="1" applyBorder="0" applyAlignment="0"/>
    <xf xfId="0" fontId="0" numFmtId="0" fillId="8" borderId="0" applyFont="0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ac2fb76af947ab8c488557adf450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0</xdr:row>
      <xdr:rowOff>190500</xdr:rowOff>
    </xdr:from>
    <xdr:ext cx="1543050" cy="571500"/>
    <xdr:pic>
      <xdr:nvPicPr>
        <xdr:cNvPr id="1" name="Image name" descr="Image descriptio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K26" sqref="K26:L28"/>
    </sheetView>
  </sheetViews>
  <sheetFormatPr defaultRowHeight="14.4" outlineLevelRow="0" outlineLevelCol="0"/>
  <cols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9.283" bestFit="true" customWidth="true" style="0"/>
    <col min="12" max="12" width="28.136" bestFit="true" customWidth="true" style="0"/>
  </cols>
  <sheetData>
    <row r="1" spans="1:12">
      <c r="K1"/>
    </row>
    <row r="3" spans="1:12">
      <c r="B3" s="1"/>
      <c r="C3" s="1" t="s">
        <v>0</v>
      </c>
      <c r="D3" s="1"/>
      <c r="E3" s="1"/>
      <c r="F3" s="1"/>
      <c r="G3" s="1"/>
      <c r="H3" s="1"/>
    </row>
    <row r="5" spans="1:12">
      <c r="A5" s="1"/>
      <c r="B5" s="1"/>
      <c r="C5" s="1"/>
      <c r="D5" s="1"/>
      <c r="E5" s="1" t="s">
        <v>1</v>
      </c>
      <c r="F5" s="1"/>
      <c r="G5" s="1"/>
      <c r="H5" s="1"/>
      <c r="I5" s="1"/>
      <c r="J5" s="1"/>
      <c r="K5" s="1"/>
      <c r="L5" s="1"/>
    </row>
    <row r="6" spans="1:12">
      <c r="A6" s="2"/>
      <c r="B6" s="2"/>
      <c r="C6" s="2"/>
      <c r="D6" s="2"/>
      <c r="E6" s="2" t="s">
        <v>2</v>
      </c>
      <c r="F6" s="2"/>
      <c r="G6" s="2"/>
      <c r="H6" s="2"/>
      <c r="I6" s="2"/>
      <c r="J6" s="2"/>
      <c r="K6" s="2"/>
      <c r="L6" s="2"/>
    </row>
    <row r="7" spans="1:12">
      <c r="I7" s="4" t="s">
        <v>3</v>
      </c>
      <c r="J7" s="4">
        <v>0</v>
      </c>
      <c r="K7" s="4"/>
      <c r="L7" s="4">
        <v>0</v>
      </c>
    </row>
    <row r="10" spans="1:12">
      <c r="A10" s="2"/>
      <c r="B10" s="2"/>
      <c r="C10" s="2"/>
      <c r="D10" s="2"/>
      <c r="E10" s="2" t="s">
        <v>4</v>
      </c>
      <c r="F10" s="2"/>
      <c r="G10" s="2"/>
      <c r="H10" s="2"/>
      <c r="I10" s="2"/>
      <c r="J10" s="2"/>
      <c r="K10" s="2"/>
      <c r="L10" s="2"/>
    </row>
    <row r="11" spans="1:12">
      <c r="A11" s="5" t="s">
        <v>5</v>
      </c>
      <c r="B11" s="5"/>
      <c r="C11" s="5"/>
    </row>
    <row r="12" spans="1:12">
      <c r="A12" s="7" t="s">
        <v>6</v>
      </c>
      <c r="B12" s="6"/>
      <c r="C12" s="6"/>
      <c r="D12" s="6" t="s">
        <v>7</v>
      </c>
      <c r="E12" s="6" t="s">
        <v>8</v>
      </c>
      <c r="F12" s="6" t="s">
        <v>9</v>
      </c>
      <c r="G12" s="6" t="s">
        <v>10</v>
      </c>
      <c r="H12" s="6" t="s">
        <v>11</v>
      </c>
      <c r="I12" s="6" t="s">
        <v>12</v>
      </c>
      <c r="J12" s="6" t="s">
        <v>13</v>
      </c>
      <c r="K12" s="6" t="s">
        <v>14</v>
      </c>
      <c r="L12" s="6" t="s">
        <v>15</v>
      </c>
    </row>
    <row r="13" spans="1:12">
      <c r="A13" t="s">
        <v>16</v>
      </c>
      <c r="D13">
        <v>130</v>
      </c>
      <c r="E13">
        <v>1</v>
      </c>
      <c r="F13">
        <v>1</v>
      </c>
      <c r="G13">
        <v>1</v>
      </c>
      <c r="H13" t="s">
        <v>17</v>
      </c>
      <c r="I13" t="s">
        <v>17</v>
      </c>
      <c r="J13" s="3">
        <f>(D13*E13*F13*G13)</f>
        <v>130</v>
      </c>
      <c r="K13">
        <v>21</v>
      </c>
      <c r="L13" s="3">
        <f>J13+(K13*J13/100)</f>
        <v>157.3</v>
      </c>
    </row>
    <row r="15" spans="1:12">
      <c r="A15" s="7" t="s">
        <v>18</v>
      </c>
      <c r="B15" s="6"/>
      <c r="C15" s="6"/>
      <c r="D15" s="6" t="s">
        <v>7</v>
      </c>
      <c r="E15" s="6" t="s">
        <v>8</v>
      </c>
      <c r="F15" s="6" t="s">
        <v>9</v>
      </c>
      <c r="G15" s="6" t="s">
        <v>10</v>
      </c>
      <c r="H15" s="6" t="s">
        <v>11</v>
      </c>
      <c r="I15" s="6" t="s">
        <v>12</v>
      </c>
      <c r="J15" s="6" t="s">
        <v>13</v>
      </c>
      <c r="K15" s="6" t="s">
        <v>14</v>
      </c>
      <c r="L15" s="6" t="s">
        <v>15</v>
      </c>
    </row>
    <row r="16" spans="1:12">
      <c r="A16" t="s">
        <v>19</v>
      </c>
      <c r="D16">
        <v>330</v>
      </c>
      <c r="E16">
        <v>1</v>
      </c>
      <c r="F16">
        <v>0</v>
      </c>
      <c r="G16">
        <v>1</v>
      </c>
      <c r="H16" t="s">
        <v>17</v>
      </c>
      <c r="I16" t="s">
        <v>17</v>
      </c>
      <c r="J16" s="3">
        <f>(D16*E16*G16)</f>
        <v>330</v>
      </c>
      <c r="K16">
        <v>21</v>
      </c>
      <c r="L16" s="3">
        <f>J16+(K16*J16/100)</f>
        <v>399.3</v>
      </c>
    </row>
    <row r="18" spans="1:12">
      <c r="A18" s="7" t="s">
        <v>20</v>
      </c>
      <c r="B18" s="6"/>
      <c r="C18" s="6"/>
      <c r="D18" s="6" t="s">
        <v>7</v>
      </c>
      <c r="E18" s="6" t="s">
        <v>8</v>
      </c>
      <c r="F18" s="6" t="s">
        <v>9</v>
      </c>
      <c r="G18" s="6" t="s">
        <v>10</v>
      </c>
      <c r="H18" s="6" t="s">
        <v>11</v>
      </c>
      <c r="I18" s="6" t="s">
        <v>12</v>
      </c>
      <c r="J18" s="6" t="s">
        <v>13</v>
      </c>
      <c r="K18" s="6" t="s">
        <v>14</v>
      </c>
      <c r="L18" s="6" t="s">
        <v>15</v>
      </c>
    </row>
    <row r="19" spans="1:12">
      <c r="A19" t="s">
        <v>21</v>
      </c>
      <c r="D19">
        <v>35.454545454545</v>
      </c>
      <c r="E19">
        <v>1</v>
      </c>
      <c r="F19">
        <v>20</v>
      </c>
      <c r="G19">
        <v>1</v>
      </c>
      <c r="H19" t="s">
        <v>17</v>
      </c>
      <c r="I19" t="s">
        <v>17</v>
      </c>
      <c r="J19" s="3">
        <f>(D19*E19*F19*G19)</f>
        <v>709.09090909091</v>
      </c>
      <c r="K19">
        <v>10</v>
      </c>
      <c r="L19" s="3">
        <f>J19+(K19*J19/100)</f>
        <v>780</v>
      </c>
    </row>
    <row r="20" spans="1:12">
      <c r="I20" s="4" t="s">
        <v>3</v>
      </c>
      <c r="J20" s="4">
        <f>SUM(J11:J19)</f>
        <v>1169.0909090909</v>
      </c>
      <c r="K20" s="4"/>
      <c r="L20" s="4">
        <f>SUM(L11:L19)</f>
        <v>1336.6</v>
      </c>
    </row>
    <row r="22" spans="1:12">
      <c r="I22" s="8" t="s">
        <v>22</v>
      </c>
      <c r="J22" s="9">
        <f>(SUM(J11:J19)) * (8/100 )</f>
        <v>93.527272727273</v>
      </c>
      <c r="K22" s="8"/>
      <c r="L22" s="9">
        <f>J22 * (1.21)</f>
        <v>113.168</v>
      </c>
    </row>
    <row r="24" spans="1:12">
      <c r="I24" s="8" t="s">
        <v>23</v>
      </c>
      <c r="J24" s="9">
        <f>SUM(J11:J19)+ ((SUM(J11:J19)) * (8/100 ))</f>
        <v>1262.6181818182</v>
      </c>
      <c r="K24" s="8" t="s">
        <v>24</v>
      </c>
      <c r="L24" s="9">
        <f>SUM(L11:L19)+ L22</f>
        <v>1449.768</v>
      </c>
    </row>
    <row r="26" spans="1:12">
      <c r="K26" s="10"/>
      <c r="L26" s="11" t="s">
        <v>25</v>
      </c>
    </row>
    <row r="27" spans="1:12">
      <c r="K27" s="10"/>
      <c r="L27" s="11" t="s">
        <v>26</v>
      </c>
    </row>
    <row r="28" spans="1:12">
      <c r="K28" s="10"/>
      <c r="L28" s="1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InOut Travel</dc:creator>
  <cp:lastModifiedBy>InOut Travel</cp:lastModifiedBy>
  <dcterms:created xsi:type="dcterms:W3CDTF">2026-10-27T09:15:14+00:00</dcterms:created>
  <dcterms:modified xsi:type="dcterms:W3CDTF">2026-10-27T09:15:14+00:00</dcterms:modified>
  <dc:title>InOut Travel</dc:title>
  <dc:description>InOut Travel, generado usando clases de PHP</dc:description>
  <dc:subject>InOut Travel</dc:subject>
  <cp:keywords>office 2005 openxml php</cp:keywords>
  <cp:category>Archivo de ejemplo</cp:category>
</cp:coreProperties>
</file>